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4DEA0699-1B41-4B61-9811-1DA7B301214B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8680" yWindow="-120" windowWidth="29040" windowHeight="176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2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E37" i="1"/>
  <c r="H37" i="1" s="1"/>
  <c r="E27" i="1"/>
  <c r="H27" i="1" s="1"/>
  <c r="F81" i="1"/>
  <c r="E17" i="1"/>
  <c r="H17" i="1" s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<sst xmlns="http://schemas.openxmlformats.org/spreadsheetml/2006/main" count="92" uniqueCount="92">
  <si>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</si>
  <si>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</si>
  <si>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</si>
  <si>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</si>
  <si>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</si>
  <si>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</si>
  <si>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</si>
  <si>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</si>
  <si>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</si>
  <si>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</si>
  <si>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</si>
  <si>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</si>
  <si>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</si>
  <si>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</si>
  <si>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</si>
  <si>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</si>
  <si>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</si>
  <si>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</si>
  <si>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</si>
  <si>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</si>
  <si>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</si>
  <si>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</si>
  <si>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</si>
  <si>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</si>
  <si>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</si>
  <si>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</si>
  <si>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</si>
  <si>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</si>
  <si>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</si>
  <si>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</si>
  <si>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</si>
  <si>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</si>
  <si>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</si>
  <si>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</si>
  <si>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</si>
  <si>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</si>
  <si>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</si>
  <si>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</si>
  <si>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</si>
  <si>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</si>
  <si>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</si>
  <si>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</si>
  <si>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</si>
  <si>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</si>
  <si>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</si>
  <si>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</si>
  <si>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</si>
  <si>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</si>
  <si>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</si>
  <si>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</si>
  <si>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</si>
  <si>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</si>
  <si>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</si>
  <si>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</si>
  <si>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</si>
  <si>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</si>
  <si>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</si>
  <si>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</si>
  <si>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</si>
  <si>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</si>
  <si>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</si>
  <si>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</si>
  <si>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</si>
  <si>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</si>
  <si>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</si>
  <si>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</si>
  <si>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</si>
  <si>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</si>
  <si>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</si>
  <si>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</si>
  <si>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</si>
  <si>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</si>
  <si>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</si>
  <si>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</si>
  <si>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</si>
  <si>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</si>
  <si>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</si>
  <si>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</si>
  <si>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</si>
  <si>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</si>
  <si>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</si>
  <si>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</si>
  <si>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</si>
  <si>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</si>
  <si>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</si>
  <si>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</si>
  <si>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Estatal Electoral</t>
  </si>
  <si>
    <t>Del 01 de enero al 31 de diciembre 2022</t>
  </si>
  <si>
    <t>Lic. Yanko Durán Prieto</t>
  </si>
  <si>
    <t>Consejera Presidenta</t>
  </si>
  <si>
    <t>Directora Ejecutiva de Administración</t>
  </si>
  <si>
    <t xml:space="preserve"> Lic. María Guadalupe Delgado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</si>
</sst>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38" zoomScale="80" zoomScaleNormal="80" workbookViewId="0">
      <selection activeCell="B1" sqref="B1:H8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8" width="18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122954836</v>
      </c>
      <c r="D9" s="16">
        <f>SUM(D10:D16)</f>
        <v>37065104.229999997</v>
      </c>
      <c r="E9" s="16">
        <f t="shared" ref="E9:E26" si="0">C9+D9</f>
        <v>160019940.22999999</v>
      </c>
      <c r="F9" s="16">
        <f>SUM(F10:F16)</f>
        <v>108042549.38</v>
      </c>
      <c r="G9" s="16">
        <f>SUM(G10:G16)</f>
        <v>108042549.38</v>
      </c>
      <c r="H9" s="16">
        <f t="shared" ref="H9:H40" si="1">E9-F9</f>
        <v>51977390.849999994</v>
      </c>
    </row>
    <row r="10" spans="2:9" ht="12" customHeight="1" x14ac:dyDescent="0.2">
      <c r="B10" s="11" t="s">
        <v>14</v>
      </c>
      <c r="C10" s="12">
        <v>12801482</v>
      </c>
      <c r="D10" s="13">
        <v>23717455.539999999</v>
      </c>
      <c r="E10" s="18">
        <f t="shared" si="0"/>
        <v>36518937.539999999</v>
      </c>
      <c r="F10" s="12">
        <v>35827070.590000004</v>
      </c>
      <c r="G10" s="12">
        <v>35827070.590000004</v>
      </c>
      <c r="H10" s="20">
        <f t="shared" si="1"/>
        <v>691866.94999999553</v>
      </c>
    </row>
    <row r="11" spans="2:9" ht="12" customHeight="1" x14ac:dyDescent="0.2">
      <c r="B11" s="11" t="s">
        <v>15</v>
      </c>
      <c r="C11" s="12">
        <v>33612890</v>
      </c>
      <c r="D11" s="13">
        <v>-21063141.010000002</v>
      </c>
      <c r="E11" s="18">
        <f t="shared" si="0"/>
        <v>12549748.989999998</v>
      </c>
      <c r="F11" s="12">
        <v>2670988.48</v>
      </c>
      <c r="G11" s="12">
        <v>2670988.48</v>
      </c>
      <c r="H11" s="20">
        <f t="shared" si="1"/>
        <v>9878760.5099999979</v>
      </c>
    </row>
    <row r="12" spans="2:9" ht="12" customHeight="1" x14ac:dyDescent="0.2">
      <c r="B12" s="11" t="s">
        <v>16</v>
      </c>
      <c r="C12" s="12">
        <v>60725938</v>
      </c>
      <c r="D12" s="13">
        <v>-4472085.5199999996</v>
      </c>
      <c r="E12" s="18">
        <f t="shared" si="0"/>
        <v>56253852.480000004</v>
      </c>
      <c r="F12" s="12">
        <v>52727723.369999997</v>
      </c>
      <c r="G12" s="12">
        <v>52727723.369999997</v>
      </c>
      <c r="H12" s="20">
        <f t="shared" si="1"/>
        <v>3526129.1100000069</v>
      </c>
    </row>
    <row r="13" spans="2:9" ht="12" customHeight="1" x14ac:dyDescent="0.2">
      <c r="B13" s="11" t="s">
        <v>17</v>
      </c>
      <c r="C13" s="12">
        <v>14773483</v>
      </c>
      <c r="D13" s="13">
        <v>23903662.149999999</v>
      </c>
      <c r="E13" s="18">
        <f>C13+D13</f>
        <v>38677145.149999999</v>
      </c>
      <c r="F13" s="12">
        <v>12283176.630000001</v>
      </c>
      <c r="G13" s="12">
        <v>12283176.630000001</v>
      </c>
      <c r="H13" s="20">
        <f t="shared" si="1"/>
        <v>26393968.519999996</v>
      </c>
    </row>
    <row r="14" spans="2:9" ht="12" customHeight="1" x14ac:dyDescent="0.2">
      <c r="B14" s="11" t="s">
        <v>18</v>
      </c>
      <c r="C14" s="12">
        <v>971463</v>
      </c>
      <c r="D14" s="13">
        <v>14928350.09</v>
      </c>
      <c r="E14" s="18">
        <f t="shared" si="0"/>
        <v>15899813.09</v>
      </c>
      <c r="F14" s="12">
        <v>4445851.7300000004</v>
      </c>
      <c r="G14" s="12">
        <v>4445851.7300000004</v>
      </c>
      <c r="H14" s="20">
        <f t="shared" si="1"/>
        <v>11453961.359999999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69580</v>
      </c>
      <c r="D16" s="13">
        <v>50862.98</v>
      </c>
      <c r="E16" s="18">
        <f t="shared" si="0"/>
        <v>120442.98000000001</v>
      </c>
      <c r="F16" s="12">
        <v>87738.58</v>
      </c>
      <c r="G16" s="12">
        <v>87738.58</v>
      </c>
      <c r="H16" s="20">
        <f t="shared" si="1"/>
        <v>32704.400000000009</v>
      </c>
    </row>
    <row r="17" spans="2:8" ht="24" customHeight="1" x14ac:dyDescent="0.2">
      <c r="B17" s="6" t="s">
        <v>21</v>
      </c>
      <c r="C17" s="16">
        <f>SUM(C18:C26)</f>
        <v>25275430</v>
      </c>
      <c r="D17" s="16">
        <f>SUM(D18:D26)</f>
        <v>-15144994.110000003</v>
      </c>
      <c r="E17" s="16">
        <f t="shared" si="0"/>
        <v>10130435.889999997</v>
      </c>
      <c r="F17" s="16">
        <f>SUM(F18:F26)</f>
        <v>4954820.04</v>
      </c>
      <c r="G17" s="16">
        <f>SUM(G18:G26)</f>
        <v>4954820.04</v>
      </c>
      <c r="H17" s="16">
        <f t="shared" si="1"/>
        <v>5175615.8499999968</v>
      </c>
    </row>
    <row r="18" spans="2:8" ht="24" x14ac:dyDescent="0.2">
      <c r="B18" s="9" t="s">
        <v>22</v>
      </c>
      <c r="C18" s="12">
        <v>13883209</v>
      </c>
      <c r="D18" s="13">
        <v>-7655063.0199999996</v>
      </c>
      <c r="E18" s="18">
        <f t="shared" si="0"/>
        <v>6228145.9800000004</v>
      </c>
      <c r="F18" s="12">
        <v>2339987.4700000002</v>
      </c>
      <c r="G18" s="12">
        <v>2339987.4700000002</v>
      </c>
      <c r="H18" s="20">
        <f t="shared" si="1"/>
        <v>3888158.5100000002</v>
      </c>
    </row>
    <row r="19" spans="2:8" ht="12" customHeight="1" x14ac:dyDescent="0.2">
      <c r="B19" s="9" t="s">
        <v>23</v>
      </c>
      <c r="C19" s="12">
        <v>5962236</v>
      </c>
      <c r="D19" s="13">
        <v>-5235633.21</v>
      </c>
      <c r="E19" s="18">
        <f t="shared" si="0"/>
        <v>726602.79</v>
      </c>
      <c r="F19" s="12">
        <v>306409.7</v>
      </c>
      <c r="G19" s="12">
        <v>306409.7</v>
      </c>
      <c r="H19" s="20">
        <f t="shared" si="1"/>
        <v>420193.09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57220</v>
      </c>
      <c r="D21" s="13">
        <v>43650.1</v>
      </c>
      <c r="E21" s="18">
        <f t="shared" si="0"/>
        <v>100870.1</v>
      </c>
      <c r="F21" s="12">
        <v>64409.86</v>
      </c>
      <c r="G21" s="12">
        <v>64409.86</v>
      </c>
      <c r="H21" s="20">
        <f t="shared" si="1"/>
        <v>36460.240000000005</v>
      </c>
    </row>
    <row r="22" spans="2:8" ht="12" customHeight="1" x14ac:dyDescent="0.2">
      <c r="B22" s="9" t="s">
        <v>26</v>
      </c>
      <c r="C22" s="12">
        <v>2525048</v>
      </c>
      <c r="D22" s="13">
        <v>-1334446.29</v>
      </c>
      <c r="E22" s="18">
        <f t="shared" si="0"/>
        <v>1190601.71</v>
      </c>
      <c r="F22" s="12">
        <v>999712.97</v>
      </c>
      <c r="G22" s="12">
        <v>999712.97</v>
      </c>
      <c r="H22" s="20">
        <f t="shared" si="1"/>
        <v>190888.74</v>
      </c>
    </row>
    <row r="23" spans="2:8" ht="12" customHeight="1" x14ac:dyDescent="0.2">
      <c r="B23" s="9" t="s">
        <v>27</v>
      </c>
      <c r="C23" s="12">
        <v>2118943</v>
      </c>
      <c r="D23" s="13">
        <v>-810416.51</v>
      </c>
      <c r="E23" s="18">
        <f t="shared" si="0"/>
        <v>1308526.49</v>
      </c>
      <c r="F23" s="12">
        <v>915214.49</v>
      </c>
      <c r="G23" s="12">
        <v>915214.49</v>
      </c>
      <c r="H23" s="20">
        <f t="shared" si="1"/>
        <v>393312</v>
      </c>
    </row>
    <row r="24" spans="2:8" ht="12" customHeight="1" x14ac:dyDescent="0.2">
      <c r="B24" s="9" t="s">
        <v>28</v>
      </c>
      <c r="C24" s="12">
        <v>158451</v>
      </c>
      <c r="D24" s="13">
        <v>-61236.46</v>
      </c>
      <c r="E24" s="18">
        <f t="shared" si="0"/>
        <v>97214.540000000008</v>
      </c>
      <c r="F24" s="12">
        <v>20978.54</v>
      </c>
      <c r="G24" s="12">
        <v>20978.54</v>
      </c>
      <c r="H24" s="20">
        <f t="shared" si="1"/>
        <v>76236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570323</v>
      </c>
      <c r="D26" s="13">
        <v>-91848.72</v>
      </c>
      <c r="E26" s="18">
        <f t="shared" si="0"/>
        <v>478474.28</v>
      </c>
      <c r="F26" s="12">
        <v>308107.01</v>
      </c>
      <c r="G26" s="12">
        <v>308107.01</v>
      </c>
      <c r="H26" s="20">
        <f t="shared" si="1"/>
        <v>170367.27000000002</v>
      </c>
    </row>
    <row r="27" spans="2:8" ht="20.100000000000001" customHeight="1" x14ac:dyDescent="0.2">
      <c r="B27" s="6" t="s">
        <v>31</v>
      </c>
      <c r="C27" s="16">
        <f>SUM(C28:C36)</f>
        <v>48697928</v>
      </c>
      <c r="D27" s="16">
        <f>SUM(D28:D36)</f>
        <v>-2227385.09</v>
      </c>
      <c r="E27" s="16">
        <f>D27+C27</f>
        <v>46470542.909999996</v>
      </c>
      <c r="F27" s="16">
        <f>SUM(F28:F36)</f>
        <v>27389284.810000002</v>
      </c>
      <c r="G27" s="16">
        <f>SUM(G28:G36)</f>
        <v>27389284.810000002</v>
      </c>
      <c r="H27" s="16">
        <f t="shared" si="1"/>
        <v>19081258.099999994</v>
      </c>
    </row>
    <row r="28" spans="2:8" x14ac:dyDescent="0.2">
      <c r="B28" s="9" t="s">
        <v>32</v>
      </c>
      <c r="C28" s="12">
        <v>4203286</v>
      </c>
      <c r="D28" s="13">
        <v>-1590018.62</v>
      </c>
      <c r="E28" s="18">
        <f t="shared" ref="E28:E36" si="2">C28+D28</f>
        <v>2613267.38</v>
      </c>
      <c r="F28" s="12">
        <v>1694529.01</v>
      </c>
      <c r="G28" s="12">
        <v>1694529.01</v>
      </c>
      <c r="H28" s="20">
        <f t="shared" si="1"/>
        <v>918738.36999999988</v>
      </c>
    </row>
    <row r="29" spans="2:8" x14ac:dyDescent="0.2">
      <c r="B29" s="9" t="s">
        <v>33</v>
      </c>
      <c r="C29" s="12">
        <v>3900379</v>
      </c>
      <c r="D29" s="13">
        <v>-1222591.47</v>
      </c>
      <c r="E29" s="18">
        <f t="shared" si="2"/>
        <v>2677787.5300000003</v>
      </c>
      <c r="F29" s="12">
        <v>1819459.29</v>
      </c>
      <c r="G29" s="12">
        <v>1819459.29</v>
      </c>
      <c r="H29" s="20">
        <f t="shared" si="1"/>
        <v>858328.24000000022</v>
      </c>
    </row>
    <row r="30" spans="2:8" ht="12" customHeight="1" x14ac:dyDescent="0.2">
      <c r="B30" s="9" t="s">
        <v>34</v>
      </c>
      <c r="C30" s="12">
        <v>8085815</v>
      </c>
      <c r="D30" s="13">
        <v>-3011837.45</v>
      </c>
      <c r="E30" s="18">
        <f t="shared" si="2"/>
        <v>5073977.55</v>
      </c>
      <c r="F30" s="12">
        <v>2999492.56</v>
      </c>
      <c r="G30" s="12">
        <v>2999492.56</v>
      </c>
      <c r="H30" s="20">
        <f t="shared" si="1"/>
        <v>2074484.9899999998</v>
      </c>
    </row>
    <row r="31" spans="2:8" x14ac:dyDescent="0.2">
      <c r="B31" s="9" t="s">
        <v>35</v>
      </c>
      <c r="C31" s="12">
        <v>659000</v>
      </c>
      <c r="D31" s="13">
        <v>450170.12</v>
      </c>
      <c r="E31" s="18">
        <f t="shared" si="2"/>
        <v>1109170.1200000001</v>
      </c>
      <c r="F31" s="12">
        <v>584280.23</v>
      </c>
      <c r="G31" s="12">
        <v>584280.23</v>
      </c>
      <c r="H31" s="20">
        <f t="shared" si="1"/>
        <v>524889.89000000013</v>
      </c>
    </row>
    <row r="32" spans="2:8" ht="24" x14ac:dyDescent="0.2">
      <c r="B32" s="9" t="s">
        <v>36</v>
      </c>
      <c r="C32" s="12">
        <v>6729280</v>
      </c>
      <c r="D32" s="13">
        <v>2647919.06</v>
      </c>
      <c r="E32" s="18">
        <f t="shared" si="2"/>
        <v>9377199.0600000005</v>
      </c>
      <c r="F32" s="12">
        <v>1596626.06</v>
      </c>
      <c r="G32" s="12">
        <v>1596626.06</v>
      </c>
      <c r="H32" s="20">
        <f t="shared" si="1"/>
        <v>7780573</v>
      </c>
    </row>
    <row r="33" spans="2:8" x14ac:dyDescent="0.2">
      <c r="B33" s="9" t="s">
        <v>37</v>
      </c>
      <c r="C33" s="12">
        <v>3858424</v>
      </c>
      <c r="D33" s="13">
        <v>-2237930.6</v>
      </c>
      <c r="E33" s="18">
        <f t="shared" si="2"/>
        <v>1620493.4</v>
      </c>
      <c r="F33" s="12">
        <v>1230549.6499999999</v>
      </c>
      <c r="G33" s="12">
        <v>1230549.6499999999</v>
      </c>
      <c r="H33" s="20">
        <f t="shared" si="1"/>
        <v>389943.75</v>
      </c>
    </row>
    <row r="34" spans="2:8" x14ac:dyDescent="0.2">
      <c r="B34" s="9" t="s">
        <v>38</v>
      </c>
      <c r="C34" s="12">
        <v>11660229</v>
      </c>
      <c r="D34" s="13">
        <v>-3193959.23</v>
      </c>
      <c r="E34" s="18">
        <f t="shared" si="2"/>
        <v>8466269.7699999996</v>
      </c>
      <c r="F34" s="12">
        <v>2362002.6800000002</v>
      </c>
      <c r="G34" s="12">
        <v>2362002.6800000002</v>
      </c>
      <c r="H34" s="20">
        <f t="shared" si="1"/>
        <v>6104267.0899999999</v>
      </c>
    </row>
    <row r="35" spans="2:8" x14ac:dyDescent="0.2">
      <c r="B35" s="9" t="s">
        <v>39</v>
      </c>
      <c r="C35" s="12">
        <v>2945497</v>
      </c>
      <c r="D35" s="13">
        <v>-1113526.07</v>
      </c>
      <c r="E35" s="18">
        <f t="shared" si="2"/>
        <v>1831970.93</v>
      </c>
      <c r="F35" s="12">
        <v>1639717.92</v>
      </c>
      <c r="G35" s="12">
        <v>1639717.92</v>
      </c>
      <c r="H35" s="20">
        <f t="shared" si="1"/>
        <v>192253.01</v>
      </c>
    </row>
    <row r="36" spans="2:8" x14ac:dyDescent="0.2">
      <c r="B36" s="9" t="s">
        <v>40</v>
      </c>
      <c r="C36" s="12">
        <v>6656018</v>
      </c>
      <c r="D36" s="13">
        <v>7044389.1699999999</v>
      </c>
      <c r="E36" s="18">
        <f t="shared" si="2"/>
        <v>13700407.17</v>
      </c>
      <c r="F36" s="12">
        <v>13462627.41</v>
      </c>
      <c r="G36" s="12">
        <v>13462627.41</v>
      </c>
      <c r="H36" s="20">
        <f t="shared" si="1"/>
        <v>237779.75999999978</v>
      </c>
    </row>
    <row r="37" spans="2:8" ht="20.100000000000001" customHeight="1" x14ac:dyDescent="0.2">
      <c r="B37" s="7" t="s">
        <v>41</v>
      </c>
      <c r="C37" s="16">
        <f>SUM(C38:C46)</f>
        <v>173021302</v>
      </c>
      <c r="D37" s="16">
        <f>SUM(D38:D46)</f>
        <v>80946.77</v>
      </c>
      <c r="E37" s="16">
        <f>C37+D37</f>
        <v>173102248.77000001</v>
      </c>
      <c r="F37" s="16">
        <f>SUM(F38:F46)</f>
        <v>173095502.38999999</v>
      </c>
      <c r="G37" s="16">
        <f>SUM(G38:G46)</f>
        <v>173095502.38999999</v>
      </c>
      <c r="H37" s="16">
        <f t="shared" si="1"/>
        <v>6746.380000025034</v>
      </c>
    </row>
    <row r="38" spans="2:8" ht="12" customHeight="1" x14ac:dyDescent="0.2">
      <c r="B38" s="9" t="s">
        <v>42</v>
      </c>
      <c r="C38" s="12">
        <v>173021302</v>
      </c>
      <c r="D38" s="13">
        <v>18946.77</v>
      </c>
      <c r="E38" s="18">
        <f t="shared" ref="E38:E79" si="3">C38+D38</f>
        <v>173040248.77000001</v>
      </c>
      <c r="F38" s="12">
        <v>173033502.38999999</v>
      </c>
      <c r="G38" s="12">
        <v>173033502.38999999</v>
      </c>
      <c r="H38" s="20">
        <f t="shared" si="1"/>
        <v>6746.380000025034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62000</v>
      </c>
      <c r="E41" s="18">
        <f t="shared" si="3"/>
        <v>62000</v>
      </c>
      <c r="F41" s="12">
        <v>62000</v>
      </c>
      <c r="G41" s="12">
        <v>62000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3067430</v>
      </c>
      <c r="D47" s="16">
        <f>SUM(D48:D56)</f>
        <v>4304930.2</v>
      </c>
      <c r="E47" s="16">
        <f t="shared" si="3"/>
        <v>7372360.2000000002</v>
      </c>
      <c r="F47" s="16">
        <f>SUM(F48:F56)</f>
        <v>5997892.3300000001</v>
      </c>
      <c r="G47" s="16">
        <f>SUM(G48:G56)</f>
        <v>5997892.3300000001</v>
      </c>
      <c r="H47" s="16">
        <f t="shared" si="4"/>
        <v>1374467.87</v>
      </c>
    </row>
    <row r="48" spans="2:8" x14ac:dyDescent="0.2">
      <c r="B48" s="9" t="s">
        <v>52</v>
      </c>
      <c r="C48" s="12">
        <v>2710019</v>
      </c>
      <c r="D48" s="13">
        <v>2568930.2000000002</v>
      </c>
      <c r="E48" s="18">
        <f t="shared" si="3"/>
        <v>5278949.2</v>
      </c>
      <c r="F48" s="12">
        <v>4177168.64</v>
      </c>
      <c r="G48" s="12">
        <v>4177168.64</v>
      </c>
      <c r="H48" s="20">
        <f t="shared" si="4"/>
        <v>1101780.56</v>
      </c>
    </row>
    <row r="49" spans="2:8" x14ac:dyDescent="0.2">
      <c r="B49" s="9" t="s">
        <v>53</v>
      </c>
      <c r="C49" s="12">
        <v>237411</v>
      </c>
      <c r="D49" s="13">
        <v>-65841.490000000005</v>
      </c>
      <c r="E49" s="18">
        <f t="shared" si="3"/>
        <v>171569.51</v>
      </c>
      <c r="F49" s="12">
        <v>23032.74</v>
      </c>
      <c r="G49" s="12">
        <v>23032.74</v>
      </c>
      <c r="H49" s="20">
        <f t="shared" si="4"/>
        <v>148536.77000000002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1800000</v>
      </c>
      <c r="E51" s="18">
        <f t="shared" si="3"/>
        <v>1800000</v>
      </c>
      <c r="F51" s="12">
        <v>1742340</v>
      </c>
      <c r="G51" s="12">
        <v>1742340</v>
      </c>
      <c r="H51" s="20">
        <f t="shared" si="4"/>
        <v>57660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120000</v>
      </c>
      <c r="D53" s="13">
        <v>1841.49</v>
      </c>
      <c r="E53" s="18">
        <f t="shared" si="3"/>
        <v>121841.49</v>
      </c>
      <c r="F53" s="12">
        <v>55350.95</v>
      </c>
      <c r="G53" s="12">
        <v>55350.95</v>
      </c>
      <c r="H53" s="20">
        <f t="shared" si="4"/>
        <v>66490.540000000008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373016926</v>
      </c>
      <c r="D81" s="22">
        <f>SUM(D73,D69,D61,D57,D47,D37,D27,D17,D9)</f>
        <v>24078601.999999993</v>
      </c>
      <c r="E81" s="22">
        <f>C81+D81</f>
        <v>397095528</v>
      </c>
      <c r="F81" s="22">
        <f>SUM(F73,F69,F61,F57,F47,F37,F17,F27,F9)</f>
        <v>319480048.94999999</v>
      </c>
      <c r="G81" s="22">
        <f>SUM(G73,G69,G61,G57,G47,G37,G27,G17,G9)</f>
        <v>319480048.94999999</v>
      </c>
      <c r="H81" s="22">
        <f t="shared" si="5"/>
        <v>77615479.050000012</v>
      </c>
    </row>
    <row r="83" spans="2:8" s="23" customFormat="1" x14ac:dyDescent="0.2"/>
    <row r="84" spans="2:8" s="23" customFormat="1" x14ac:dyDescent="0.2">
      <c r="B84" s="24" t="s">
        <v>88</v>
      </c>
      <c r="E84" s="23" t="s">
        <v>91</v>
      </c>
    </row>
    <row r="85" spans="2:8" s="23" customFormat="1" x14ac:dyDescent="0.2">
      <c r="B85" s="24" t="s">
        <v>89</v>
      </c>
      <c r="E85" s="23" t="s">
        <v>90</v>
      </c>
    </row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2023-01-30T18:17:30Z</cp:lastPrinted>
  <dcterms:created xsi:type="dcterms:W3CDTF">2019-12-04T16:22:52Z</dcterms:created>
  <dcterms:modified xsi:type="dcterms:W3CDTF">2023-01-30T18:17:31Z</dcterms:modified>
</cp:coreProperties>
</file>